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04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<sst xmlns="http://schemas.openxmlformats.org/spreadsheetml/2006/main" count="91" uniqueCount="51">
  <si>
    <t>序号</t>
  </si>
  <si>
    <r>
      <rPr>
        <b/>
        <sz val="10"/>
        <color rgb="FF000000"/>
        <rFont val="宋体"/>
        <charset val="134"/>
      </rPr>
      <t>本科专业</t>
    </r>
    <r>
      <rPr>
        <b/>
        <sz val="10"/>
        <color theme="1"/>
        <rFont val="宋体"/>
        <charset val="134"/>
      </rPr>
      <t>名称</t>
    </r>
  </si>
  <si>
    <t>姓名</t>
  </si>
  <si>
    <t>综合成绩（百分制）</t>
  </si>
  <si>
    <t>综合名次（专业）</t>
  </si>
  <si>
    <r>
      <rPr>
        <b/>
        <sz val="10"/>
        <color rgb="FF000000"/>
        <rFont val="宋体"/>
        <charset val="134"/>
      </rPr>
      <t>排名</t>
    </r>
    <r>
      <rPr>
        <b/>
        <sz val="10"/>
        <color theme="1"/>
        <rFont val="宋体"/>
        <charset val="134"/>
      </rPr>
      <t>人数</t>
    </r>
  </si>
  <si>
    <t>平均学分绩点（GPA）</t>
  </si>
  <si>
    <r>
      <rPr>
        <b/>
        <sz val="10"/>
        <color rgb="FF000000"/>
        <rFont val="宋体"/>
        <charset val="134"/>
      </rPr>
      <t>学业</t>
    </r>
    <r>
      <rPr>
        <b/>
        <sz val="10"/>
        <color theme="1"/>
        <rFont val="宋体"/>
        <charset val="134"/>
      </rPr>
      <t>成绩</t>
    </r>
  </si>
  <si>
    <r>
      <rPr>
        <b/>
        <sz val="10"/>
        <color rgb="FF000000"/>
        <rFont val="宋体"/>
        <charset val="134"/>
      </rPr>
      <t>科研</t>
    </r>
    <r>
      <rPr>
        <b/>
        <sz val="10"/>
        <color theme="1"/>
        <rFont val="宋体"/>
        <charset val="134"/>
      </rPr>
      <t>成果</t>
    </r>
  </si>
  <si>
    <t>学科竞赛</t>
  </si>
  <si>
    <t>参加志愿服务</t>
  </si>
  <si>
    <t>备注</t>
  </si>
  <si>
    <t>推荐情况</t>
  </si>
  <si>
    <t>信息与计算科学</t>
  </si>
  <si>
    <t>俞子吟</t>
  </si>
  <si>
    <t xml:space="preserve">1.第十五届MathorCup数学应用挑战赛全国二等奖（国家二类3个人）排名第一（2*1/2） </t>
  </si>
  <si>
    <t>拟推荐</t>
  </si>
  <si>
    <t>黄凯</t>
  </si>
  <si>
    <t>施逸灵</t>
  </si>
  <si>
    <t>1.江苏省大学生志愿服务西部计划、江苏大学生志愿服务乡村振兴计划面试工作</t>
  </si>
  <si>
    <t>嘉娇蓉</t>
  </si>
  <si>
    <t>解雨乐</t>
  </si>
  <si>
    <t>蒋美玲</t>
  </si>
  <si>
    <t>1.第十四届MathorCup数学应用挑战赛全国二等奖（国家二类3个人）排名第一（2*1/2）</t>
  </si>
  <si>
    <t>徐佳皓</t>
  </si>
  <si>
    <t>张筱</t>
  </si>
  <si>
    <t>高分子材料与工程</t>
  </si>
  <si>
    <t>陈沁涵</t>
  </si>
  <si>
    <t xml:space="preserve">1.论文：In situ polymerized graphene-polyurethane foam dressing with exudate absorption and NIR-triggered photothermal anti-infective performance，研究类型论文，（1/10），30                            2.中国国际大学生创新大赛（2025）全国铜奖排名第二（13人）（60*1/4）    </t>
  </si>
  <si>
    <t>秦子俊</t>
  </si>
  <si>
    <t>韩奥斌</t>
  </si>
  <si>
    <t xml:space="preserve">1.中国国际大学生创新大赛（2025）全国铜奖排名第三（13人）（60*1/6）   </t>
  </si>
  <si>
    <t>姚怡鋆</t>
  </si>
  <si>
    <t>1.2025江苏产学研合作对接大会志愿服务活动；                                            2.江苏省大学生志愿服务西部计划、江苏大学生志愿服务乡村振兴计划面试工作</t>
  </si>
  <si>
    <t>郭田鸣</t>
  </si>
  <si>
    <t>江伊玲</t>
  </si>
  <si>
    <t>卜凡</t>
  </si>
  <si>
    <t>材料化学</t>
  </si>
  <si>
    <t>刘 敏</t>
  </si>
  <si>
    <t xml:space="preserve">1.中国国际大学生创新大赛（2025）全国铜奖排名第四（13人）（60*1/8）   </t>
  </si>
  <si>
    <t>王若伊</t>
  </si>
  <si>
    <t>姜静怡</t>
  </si>
  <si>
    <t>1.论文：Biomass-based interfacial solar evaporators for desalination and brine concentration: From structural design to device-level evaluation，综述类型论文，（1/5），50</t>
  </si>
  <si>
    <t>叶立果</t>
  </si>
  <si>
    <t>1.论文：A hydrogen peroxideresponsive supramolecular pseudopolyrotaxane driven by pillararene-based molecular recognition and metal–ligand interaction，研究类型论文，（1/4），10；                     2.第十九届挑战杯全国大学生课外学术科技作品竞赛2025年度中国青年科技创新“揭榜挂帅”擂台赛特等奖排名第三（80*1/6）                            3.2025江苏产学研合作对接大会志愿服务活动；江苏省大学生志愿服务西部计划、江苏大学生志愿服务乡村振兴计划面试工作</t>
  </si>
  <si>
    <t>许飞云</t>
  </si>
  <si>
    <t>谢裕恒</t>
  </si>
  <si>
    <t>1.第十九届挑战杯全国大学生课外学术科技作品竞赛2025年度中国青年科技创新“揭榜挂帅”擂台赛一等奖排名第七（30*1/14）</t>
  </si>
  <si>
    <t>杨翘楚</t>
  </si>
  <si>
    <t>1.第五届全国大学生化学实验创新设计大赛二等奖排名第三（6*1/6  ）                   2.江苏省大学生志愿服务西部计划、江苏大学生志愿服务乡村振兴计划面试工作；</t>
  </si>
  <si>
    <t>候选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</si>
</sst>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仿宋"/>
      <charset val="134"/>
    </font>
    <font>
      <sz val="8"/>
      <color rgb="FF000000"/>
      <name val="仿宋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3" fontId="4" fillId="2" borderId="1" xfId="0" applyNumberFormat="1" applyFont="1" applyFill="1" applyBorder="1" applyAlignment="1">
      <alignment vertical="center" wrapText="1"/>
    </xf>
    <xf numFmtId="0" fontId="0" fillId="0" borderId="1" xfId="0" applyBorder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zoomScale="160" zoomScaleNormal="160" topLeftCell="A19" workbookViewId="0">
      <selection activeCell="K19" sqref="K19:L19"/>
    </sheetView>
  </sheetViews>
  <sheetFormatPr defaultColWidth="9" defaultRowHeight="13.5"/>
  <cols>
    <col min="1" max="1" width="3.7" customWidth="1"/>
    <col min="2" max="2" width="14.875" customWidth="1"/>
    <col min="3" max="3" width="7.25" style="2" customWidth="1"/>
    <col min="4" max="4" width="7.625" customWidth="1"/>
    <col min="5" max="5" width="5.5" customWidth="1"/>
    <col min="6" max="6" width="5.25833333333333" style="3" customWidth="1"/>
    <col min="7" max="7" width="7.75" customWidth="1"/>
    <col min="8" max="8" width="7.49166666666667" style="4" customWidth="1"/>
    <col min="9" max="10" width="5.6" customWidth="1"/>
    <col min="11" max="11" width="5.81666666666667" customWidth="1"/>
    <col min="12" max="12" width="24.0583333333333" customWidth="1"/>
  </cols>
  <sheetData>
    <row r="1" s="1" customFormat="1" ht="60" customHeight="1" spans="1:1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11</v>
      </c>
      <c r="M1" s="6" t="s">
        <v>12</v>
      </c>
    </row>
    <row r="2" ht="31.5" spans="1:13">
      <c r="A2" s="7">
        <v>1</v>
      </c>
      <c r="B2" s="8" t="s">
        <v>13</v>
      </c>
      <c r="C2" s="8" t="s">
        <v>14</v>
      </c>
      <c r="D2" s="9">
        <f>H2+I2+J2+K2</f>
        <v>70.15</v>
      </c>
      <c r="E2" s="7">
        <v>1</v>
      </c>
      <c r="F2" s="10">
        <v>70</v>
      </c>
      <c r="G2" s="11">
        <v>3.92</v>
      </c>
      <c r="H2" s="11">
        <v>70</v>
      </c>
      <c r="I2" s="12"/>
      <c r="J2" s="12">
        <v>0.15</v>
      </c>
      <c r="K2" s="12"/>
      <c r="L2" s="13" t="s">
        <v>15</v>
      </c>
      <c r="M2" s="13" t="s">
        <v>16</v>
      </c>
    </row>
    <row r="3" ht="31.5" spans="1:13">
      <c r="A3" s="7">
        <v>2</v>
      </c>
      <c r="B3" s="8" t="s">
        <v>13</v>
      </c>
      <c r="C3" s="8" t="s">
        <v>17</v>
      </c>
      <c r="D3" s="9">
        <f t="shared" ref="D3:D23" si="0">H3+I3+J3+K3</f>
        <v>68.0071428571429</v>
      </c>
      <c r="E3" s="7">
        <v>2</v>
      </c>
      <c r="F3" s="10">
        <v>70</v>
      </c>
      <c r="G3" s="11">
        <v>3.8</v>
      </c>
      <c r="H3" s="14">
        <f>G3/G2*70</f>
        <v>67.8571428571429</v>
      </c>
      <c r="I3" s="12"/>
      <c r="J3" s="12">
        <v>0.15</v>
      </c>
      <c r="K3" s="12"/>
      <c r="L3" s="13" t="s">
        <v>15</v>
      </c>
      <c r="M3" s="13" t="s">
        <v>16</v>
      </c>
    </row>
    <row r="4" ht="31.5" spans="1:13">
      <c r="A4" s="7">
        <v>3</v>
      </c>
      <c r="B4" s="8" t="s">
        <v>13</v>
      </c>
      <c r="C4" s="8" t="s">
        <v>18</v>
      </c>
      <c r="D4" s="9">
        <f t="shared" si="0"/>
        <v>67.4714285714286</v>
      </c>
      <c r="E4" s="7">
        <v>3</v>
      </c>
      <c r="F4" s="10">
        <v>70</v>
      </c>
      <c r="G4" s="11">
        <v>3.77</v>
      </c>
      <c r="H4" s="14">
        <f t="shared" ref="H4:H9" si="1">G4/G2*H2</f>
        <v>67.3214285714286</v>
      </c>
      <c r="I4" s="12"/>
      <c r="J4" s="12"/>
      <c r="K4" s="12">
        <v>0.15</v>
      </c>
      <c r="L4" s="13" t="s">
        <v>19</v>
      </c>
      <c r="M4" s="13" t="s">
        <v>16</v>
      </c>
    </row>
    <row r="5" spans="1:13">
      <c r="A5" s="7">
        <v>4</v>
      </c>
      <c r="B5" s="8" t="s">
        <v>13</v>
      </c>
      <c r="C5" s="8" t="s">
        <v>20</v>
      </c>
      <c r="D5" s="9">
        <f t="shared" si="0"/>
        <v>64.8214285714286</v>
      </c>
      <c r="E5" s="7">
        <v>4</v>
      </c>
      <c r="F5" s="10">
        <v>70</v>
      </c>
      <c r="G5" s="11">
        <v>3.63</v>
      </c>
      <c r="H5" s="14">
        <f t="shared" si="1"/>
        <v>64.8214285714286</v>
      </c>
      <c r="I5" s="12"/>
      <c r="J5" s="12"/>
      <c r="K5" s="12"/>
      <c r="L5" s="15"/>
      <c r="M5" s="13" t="s">
        <v>16</v>
      </c>
    </row>
    <row r="6" spans="1:13">
      <c r="A6" s="7">
        <v>5</v>
      </c>
      <c r="B6" s="8" t="s">
        <v>13</v>
      </c>
      <c r="C6" s="8" t="s">
        <v>21</v>
      </c>
      <c r="D6" s="9">
        <f t="shared" si="0"/>
        <v>63.2142857142857</v>
      </c>
      <c r="E6" s="7">
        <v>5</v>
      </c>
      <c r="F6" s="10">
        <v>70</v>
      </c>
      <c r="G6" s="11">
        <v>3.54</v>
      </c>
      <c r="H6" s="14">
        <f t="shared" si="1"/>
        <v>63.2142857142857</v>
      </c>
      <c r="I6" s="12"/>
      <c r="J6" s="12"/>
      <c r="K6" s="12"/>
      <c r="L6" s="16"/>
      <c r="M6" s="13" t="s">
        <v>16</v>
      </c>
    </row>
    <row r="7" ht="31.5" spans="1:13">
      <c r="A7" s="7">
        <v>6</v>
      </c>
      <c r="B7" s="8" t="s">
        <v>13</v>
      </c>
      <c r="C7" s="8" t="s">
        <v>22</v>
      </c>
      <c r="D7" s="9">
        <f t="shared" si="0"/>
        <v>62.4714285714286</v>
      </c>
      <c r="E7" s="7">
        <v>6</v>
      </c>
      <c r="F7" s="10">
        <v>70</v>
      </c>
      <c r="G7" s="11">
        <v>3.49</v>
      </c>
      <c r="H7" s="14">
        <f t="shared" si="1"/>
        <v>62.3214285714286</v>
      </c>
      <c r="I7" s="12"/>
      <c r="J7" s="12">
        <v>0.15</v>
      </c>
      <c r="K7" s="12"/>
      <c r="L7" s="13" t="s">
        <v>23</v>
      </c>
      <c r="M7" s="13" t="s">
        <v>16</v>
      </c>
    </row>
    <row r="8" spans="1:13">
      <c r="A8" s="7">
        <v>7</v>
      </c>
      <c r="B8" s="8" t="s">
        <v>13</v>
      </c>
      <c r="C8" s="8" t="s">
        <v>24</v>
      </c>
      <c r="D8" s="9">
        <f t="shared" si="0"/>
        <v>60.5357142857143</v>
      </c>
      <c r="E8" s="7">
        <v>7</v>
      </c>
      <c r="F8" s="10">
        <v>70</v>
      </c>
      <c r="G8" s="11">
        <v>3.39</v>
      </c>
      <c r="H8" s="14">
        <f t="shared" si="1"/>
        <v>60.5357142857143</v>
      </c>
      <c r="I8" s="12"/>
      <c r="J8" s="12"/>
      <c r="K8" s="12"/>
      <c r="L8" s="16"/>
      <c r="M8" s="13" t="s">
        <v>16</v>
      </c>
    </row>
    <row r="9" spans="1:13">
      <c r="A9" s="7">
        <v>8</v>
      </c>
      <c r="B9" s="8" t="s">
        <v>13</v>
      </c>
      <c r="C9" s="8" t="s">
        <v>25</v>
      </c>
      <c r="D9" s="9">
        <f t="shared" si="0"/>
        <v>60.1785714285714</v>
      </c>
      <c r="E9" s="7">
        <v>8</v>
      </c>
      <c r="F9" s="10">
        <v>70</v>
      </c>
      <c r="G9" s="11">
        <v>3.37</v>
      </c>
      <c r="H9" s="14">
        <f t="shared" si="1"/>
        <v>60.1785714285714</v>
      </c>
      <c r="I9" s="12"/>
      <c r="J9" s="12"/>
      <c r="K9" s="12"/>
      <c r="L9" s="16"/>
      <c r="M9" s="13" t="s">
        <v>16</v>
      </c>
    </row>
    <row r="10" ht="105" spans="1:13">
      <c r="A10" s="7">
        <v>1</v>
      </c>
      <c r="B10" s="17" t="s">
        <v>26</v>
      </c>
      <c r="C10" s="8" t="s">
        <v>27</v>
      </c>
      <c r="D10" s="9">
        <f t="shared" si="0"/>
        <v>75.25</v>
      </c>
      <c r="E10" s="7">
        <v>1</v>
      </c>
      <c r="F10" s="7">
        <v>58</v>
      </c>
      <c r="G10" s="11">
        <v>4.07</v>
      </c>
      <c r="H10" s="11">
        <v>70</v>
      </c>
      <c r="I10" s="12">
        <v>3</v>
      </c>
      <c r="J10" s="18">
        <v>2.25</v>
      </c>
      <c r="K10" s="12"/>
      <c r="L10" s="13" t="s">
        <v>28</v>
      </c>
      <c r="M10" s="13" t="s">
        <v>16</v>
      </c>
    </row>
    <row r="11" spans="1:13">
      <c r="A11" s="7">
        <v>2</v>
      </c>
      <c r="B11" s="17" t="s">
        <v>26</v>
      </c>
      <c r="C11" s="8" t="s">
        <v>29</v>
      </c>
      <c r="D11" s="9">
        <f t="shared" si="0"/>
        <v>70</v>
      </c>
      <c r="E11" s="7">
        <v>2</v>
      </c>
      <c r="F11" s="7">
        <v>58</v>
      </c>
      <c r="G11" s="11">
        <v>4.07</v>
      </c>
      <c r="H11" s="14">
        <f>G11/G10*H10</f>
        <v>70</v>
      </c>
      <c r="I11" s="12"/>
      <c r="J11" s="18"/>
      <c r="K11" s="12"/>
      <c r="L11" s="16"/>
      <c r="M11" s="13" t="s">
        <v>16</v>
      </c>
    </row>
    <row r="12" ht="31.5" spans="1:13">
      <c r="A12" s="7">
        <v>3</v>
      </c>
      <c r="B12" s="17" t="s">
        <v>26</v>
      </c>
      <c r="C12" s="8" t="s">
        <v>30</v>
      </c>
      <c r="D12" s="9">
        <f t="shared" si="0"/>
        <v>67.3722358722359</v>
      </c>
      <c r="E12" s="7">
        <v>3</v>
      </c>
      <c r="F12" s="7">
        <v>58</v>
      </c>
      <c r="G12" s="11">
        <v>3.83</v>
      </c>
      <c r="H12" s="14">
        <f>G12/G10*70</f>
        <v>65.8722358722359</v>
      </c>
      <c r="I12" s="12"/>
      <c r="J12" s="18">
        <v>1.5</v>
      </c>
      <c r="K12" s="12"/>
      <c r="L12" s="13" t="s">
        <v>31</v>
      </c>
      <c r="M12" s="13" t="s">
        <v>16</v>
      </c>
    </row>
    <row r="13" ht="52.5" spans="1:13">
      <c r="A13" s="7">
        <v>4</v>
      </c>
      <c r="B13" s="17" t="s">
        <v>26</v>
      </c>
      <c r="C13" s="8" t="s">
        <v>32</v>
      </c>
      <c r="D13" s="9">
        <f t="shared" si="0"/>
        <v>58.9486486486486</v>
      </c>
      <c r="E13" s="7">
        <v>4</v>
      </c>
      <c r="F13" s="7">
        <v>58</v>
      </c>
      <c r="G13" s="11">
        <v>3.41</v>
      </c>
      <c r="H13" s="14">
        <f>G13/G10*70</f>
        <v>58.6486486486486</v>
      </c>
      <c r="I13" s="12"/>
      <c r="J13" s="12"/>
      <c r="K13" s="12">
        <v>0.3</v>
      </c>
      <c r="L13" s="13" t="s">
        <v>33</v>
      </c>
      <c r="M13" s="13" t="s">
        <v>16</v>
      </c>
    </row>
    <row r="14" spans="1:13">
      <c r="A14" s="7">
        <v>5</v>
      </c>
      <c r="B14" s="17" t="s">
        <v>26</v>
      </c>
      <c r="C14" s="8" t="s">
        <v>34</v>
      </c>
      <c r="D14" s="9">
        <f t="shared" si="0"/>
        <v>57.960687960688</v>
      </c>
      <c r="E14" s="7">
        <v>5</v>
      </c>
      <c r="F14" s="7">
        <v>58</v>
      </c>
      <c r="G14" s="11">
        <v>3.37</v>
      </c>
      <c r="H14" s="14">
        <f>G14/G10*70</f>
        <v>57.960687960688</v>
      </c>
      <c r="I14" s="12"/>
      <c r="J14" s="12"/>
      <c r="K14" s="12"/>
      <c r="L14" s="16"/>
      <c r="M14" s="13" t="s">
        <v>16</v>
      </c>
    </row>
    <row r="15" spans="1:13">
      <c r="A15" s="7">
        <v>6</v>
      </c>
      <c r="B15" s="17" t="s">
        <v>26</v>
      </c>
      <c r="C15" s="8" t="s">
        <v>35</v>
      </c>
      <c r="D15" s="9">
        <f t="shared" si="0"/>
        <v>55.8968058968059</v>
      </c>
      <c r="E15" s="7">
        <v>6</v>
      </c>
      <c r="F15" s="7">
        <v>58</v>
      </c>
      <c r="G15" s="11">
        <v>3.25</v>
      </c>
      <c r="H15" s="14">
        <f>G15/G14*H14</f>
        <v>55.8968058968059</v>
      </c>
      <c r="I15" s="12"/>
      <c r="J15" s="18"/>
      <c r="K15" s="12"/>
      <c r="L15" s="16"/>
      <c r="M15" s="13" t="s">
        <v>16</v>
      </c>
    </row>
    <row r="16" spans="1:13">
      <c r="A16" s="7">
        <v>7</v>
      </c>
      <c r="B16" s="17" t="s">
        <v>26</v>
      </c>
      <c r="C16" s="8" t="s">
        <v>36</v>
      </c>
      <c r="D16" s="9">
        <f t="shared" si="0"/>
        <v>55.036855036855</v>
      </c>
      <c r="E16" s="7">
        <v>7</v>
      </c>
      <c r="F16" s="7">
        <v>58</v>
      </c>
      <c r="G16" s="11">
        <v>3.2</v>
      </c>
      <c r="H16" s="14">
        <f>G16/G10*70</f>
        <v>55.036855036855</v>
      </c>
      <c r="I16" s="12"/>
      <c r="J16" s="18"/>
      <c r="K16" s="12"/>
      <c r="L16" s="16"/>
      <c r="M16" s="13" t="s">
        <v>16</v>
      </c>
    </row>
    <row r="17" ht="31.5" spans="1:13">
      <c r="A17" s="7">
        <v>1</v>
      </c>
      <c r="B17" s="17" t="s">
        <v>37</v>
      </c>
      <c r="C17" s="8" t="s">
        <v>38</v>
      </c>
      <c r="D17" s="9">
        <f t="shared" si="0"/>
        <v>70.2159090909091</v>
      </c>
      <c r="E17" s="7">
        <v>1</v>
      </c>
      <c r="F17" s="7">
        <v>57</v>
      </c>
      <c r="G17" s="11">
        <v>3.8</v>
      </c>
      <c r="H17" s="14">
        <f>G17/G18*70</f>
        <v>69.0909090909091</v>
      </c>
      <c r="I17" s="12"/>
      <c r="J17" s="18">
        <v>1.125</v>
      </c>
      <c r="K17" s="12"/>
      <c r="L17" s="13" t="s">
        <v>39</v>
      </c>
      <c r="M17" s="13" t="s">
        <v>16</v>
      </c>
    </row>
    <row r="18" spans="1:13">
      <c r="A18" s="7">
        <v>2</v>
      </c>
      <c r="B18" s="17" t="s">
        <v>37</v>
      </c>
      <c r="C18" s="8" t="s">
        <v>40</v>
      </c>
      <c r="D18" s="9">
        <f t="shared" si="0"/>
        <v>70</v>
      </c>
      <c r="E18" s="7">
        <v>2</v>
      </c>
      <c r="F18" s="7">
        <v>57</v>
      </c>
      <c r="G18" s="11">
        <v>3.85</v>
      </c>
      <c r="H18" s="14">
        <v>70</v>
      </c>
      <c r="I18" s="12"/>
      <c r="J18" s="18"/>
      <c r="K18" s="12"/>
      <c r="L18" s="16"/>
      <c r="M18" s="13" t="s">
        <v>16</v>
      </c>
    </row>
    <row r="19" ht="73.5" spans="1:13">
      <c r="A19" s="7">
        <v>3</v>
      </c>
      <c r="B19" s="17" t="s">
        <v>37</v>
      </c>
      <c r="C19" s="8" t="s">
        <v>41</v>
      </c>
      <c r="D19" s="9">
        <f t="shared" si="0"/>
        <v>68.4545454545455</v>
      </c>
      <c r="E19" s="7">
        <v>3</v>
      </c>
      <c r="F19" s="7">
        <v>57</v>
      </c>
      <c r="G19" s="11">
        <v>3.49</v>
      </c>
      <c r="H19" s="14">
        <f>G19/G18*70</f>
        <v>63.4545454545455</v>
      </c>
      <c r="I19" s="12">
        <v>5</v>
      </c>
      <c r="J19" s="18"/>
      <c r="K19" s="12"/>
      <c r="L19" s="13" t="s">
        <v>42</v>
      </c>
      <c r="M19" s="13" t="s">
        <v>16</v>
      </c>
    </row>
    <row r="20" ht="168" spans="1:13">
      <c r="A20" s="7">
        <v>4</v>
      </c>
      <c r="B20" s="17" t="s">
        <v>37</v>
      </c>
      <c r="C20" s="8" t="s">
        <v>43</v>
      </c>
      <c r="D20" s="9">
        <f t="shared" si="0"/>
        <v>64.0272727272727</v>
      </c>
      <c r="E20" s="7">
        <v>4</v>
      </c>
      <c r="F20" s="7">
        <v>57</v>
      </c>
      <c r="G20" s="11">
        <v>3.34</v>
      </c>
      <c r="H20" s="14">
        <f>G20/G18*70</f>
        <v>60.7272727272727</v>
      </c>
      <c r="I20" s="12">
        <v>1</v>
      </c>
      <c r="J20" s="18">
        <v>2</v>
      </c>
      <c r="K20" s="12">
        <v>0.3</v>
      </c>
      <c r="L20" s="13" t="s">
        <v>44</v>
      </c>
      <c r="M20" s="13" t="s">
        <v>16</v>
      </c>
    </row>
    <row r="21" spans="1:13">
      <c r="A21" s="7">
        <v>5</v>
      </c>
      <c r="B21" s="17" t="s">
        <v>37</v>
      </c>
      <c r="C21" s="8" t="s">
        <v>45</v>
      </c>
      <c r="D21" s="9">
        <f t="shared" si="0"/>
        <v>62.3636363636364</v>
      </c>
      <c r="E21" s="7">
        <v>5</v>
      </c>
      <c r="F21" s="7">
        <v>57</v>
      </c>
      <c r="G21" s="11">
        <v>3.43</v>
      </c>
      <c r="H21" s="14">
        <f>G21/G18*70</f>
        <v>62.3636363636364</v>
      </c>
      <c r="I21" s="12"/>
      <c r="J21" s="18"/>
      <c r="K21" s="12"/>
      <c r="L21" s="13"/>
      <c r="M21" s="13" t="s">
        <v>16</v>
      </c>
    </row>
    <row r="22" ht="42" spans="1:13">
      <c r="A22" s="7">
        <v>6</v>
      </c>
      <c r="B22" s="17" t="s">
        <v>37</v>
      </c>
      <c r="C22" s="8" t="s">
        <v>46</v>
      </c>
      <c r="D22" s="9">
        <f t="shared" si="0"/>
        <v>61.0487027272727</v>
      </c>
      <c r="E22" s="7">
        <v>6</v>
      </c>
      <c r="F22" s="7">
        <v>57</v>
      </c>
      <c r="G22" s="11">
        <v>3.34</v>
      </c>
      <c r="H22" s="14">
        <f>G22/G18*70</f>
        <v>60.7272727272727</v>
      </c>
      <c r="I22" s="12"/>
      <c r="J22" s="18">
        <v>0.32143</v>
      </c>
      <c r="K22" s="12"/>
      <c r="L22" s="13" t="s">
        <v>47</v>
      </c>
      <c r="M22" s="13" t="s">
        <v>16</v>
      </c>
    </row>
    <row r="23" ht="63" spans="1:13">
      <c r="A23" s="7">
        <v>7</v>
      </c>
      <c r="B23" s="17" t="s">
        <v>37</v>
      </c>
      <c r="C23" s="8" t="s">
        <v>48</v>
      </c>
      <c r="D23" s="9">
        <f t="shared" si="0"/>
        <v>58.8454545454545</v>
      </c>
      <c r="E23" s="7">
        <v>7</v>
      </c>
      <c r="F23" s="7">
        <v>57</v>
      </c>
      <c r="G23" s="11">
        <v>3.22</v>
      </c>
      <c r="H23" s="14">
        <f>G23/G18*70</f>
        <v>58.5454545454545</v>
      </c>
      <c r="I23" s="12"/>
      <c r="J23" s="18">
        <v>0.15</v>
      </c>
      <c r="K23" s="12">
        <v>0.15</v>
      </c>
      <c r="L23" s="13" t="s">
        <v>49</v>
      </c>
      <c r="M23" s="13" t="s">
        <v>50</v>
      </c>
    </row>
  </sheetData>
  <pageMargins left="1.57430555555556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王宏畅</cp:lastModifiedBy>
  <dcterms:created xsi:type="dcterms:W3CDTF">2025-09-09T11:08:00Z</dcterms:created>
  <dcterms:modified xsi:type="dcterms:W3CDTF">2026-09-09T09:36:19Z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20E187E59CFE4F938B6006ABD8C88DCB_12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